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1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zarządzenia burmistrza 2023 r\"/>
    </mc:Choice>
  </mc:AlternateContent>
  <xr:revisionPtr revIDLastSave="0" documentId="13_ncr:1_{355ED253-9E0D-4575-8636-995AC9D065DA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rkusz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55" i="1" l="1"/>
  <c r="F55" i="1"/>
  <c r="G52" i="1"/>
  <c r="F52" i="1"/>
  <c r="G48" i="1"/>
  <c r="F48" i="1"/>
  <c r="G43" i="1"/>
  <c r="F43" i="1"/>
  <c r="G40" i="1"/>
  <c r="G56" i="1" s="1"/>
  <c r="F40" i="1"/>
  <c r="G27" i="1"/>
  <c r="F27" i="1"/>
  <c r="G17" i="1"/>
  <c r="F17" i="1"/>
  <c r="G11" i="1"/>
  <c r="F11" i="1"/>
  <c r="F56" i="1" l="1"/>
  <c r="G57" i="1"/>
</calcChain>
</file>

<file path=xl/sharedStrings.xml><?xml version="1.0" encoding="utf-8"?>
<sst xmlns="http://schemas.openxmlformats.org/spreadsheetml/2006/main" count="85" uniqueCount="46">
  <si>
    <t>§</t>
  </si>
  <si>
    <t>Treść</t>
  </si>
  <si>
    <t>Wydatki</t>
  </si>
  <si>
    <t>Lp.</t>
  </si>
  <si>
    <t>Dział</t>
  </si>
  <si>
    <t>Rozdział</t>
  </si>
  <si>
    <t>zmniejszenie</t>
  </si>
  <si>
    <t>zwiększenie</t>
  </si>
  <si>
    <t>ogółem</t>
  </si>
  <si>
    <t>Uzasadnienie</t>
  </si>
  <si>
    <t xml:space="preserve">Dokonuje się zmian w planie wydatków budżetowych pomiędzy paragrafami w ramach rozdziału </t>
  </si>
  <si>
    <t>w celu urealnienia planu.</t>
  </si>
  <si>
    <t>Zakup materiałów i wyposażenia</t>
  </si>
  <si>
    <t>Zakup usług pozostałych</t>
  </si>
  <si>
    <t>Zakup energii</t>
  </si>
  <si>
    <t>Administracja publiczna</t>
  </si>
  <si>
    <t>Transport i łączność</t>
  </si>
  <si>
    <t>Wynagrodzenia osobowe pracowników</t>
  </si>
  <si>
    <t>Gospodarka mieszkaniowa</t>
  </si>
  <si>
    <t>Składki na ubezpieczenia społeczne</t>
  </si>
  <si>
    <t>załącznik Nr 1 do zarządzenia Nr 0050.134.2023 z dnia 28.12.2023r.</t>
  </si>
  <si>
    <t>Opłaty z tytułu zakupu usług telekomunikacyjnych</t>
  </si>
  <si>
    <t>Wytwarzanie i zaopatrywanie w energię elektryczną, gaz i wodę</t>
  </si>
  <si>
    <t>Koszty postępowania sądowego i prokuratorskiego</t>
  </si>
  <si>
    <t>Zakup usług remontowych</t>
  </si>
  <si>
    <t>Różne opłaty i składki</t>
  </si>
  <si>
    <t>4210</t>
  </si>
  <si>
    <t>4300</t>
  </si>
  <si>
    <t>4220</t>
  </si>
  <si>
    <t>Zakup środków żywności</t>
  </si>
  <si>
    <t>4270</t>
  </si>
  <si>
    <t>4280-1</t>
  </si>
  <si>
    <t>Zakup usług zdrowotnych</t>
  </si>
  <si>
    <t>4280-2</t>
  </si>
  <si>
    <t>4140</t>
  </si>
  <si>
    <t>Wpłaty na Państwowy Fundusz Rehabilitacji Osób Niepełnosprawnych</t>
  </si>
  <si>
    <t>4430</t>
  </si>
  <si>
    <t>4110</t>
  </si>
  <si>
    <t>4010</t>
  </si>
  <si>
    <t>4170</t>
  </si>
  <si>
    <t>Wynagrodzenia bezosobowe</t>
  </si>
  <si>
    <t>Urzędy naczelnych organów władzy państwowej, kontroli i ochrony prawa oraz sądownictwa</t>
  </si>
  <si>
    <t>4260</t>
  </si>
  <si>
    <t>Bezpieczeństwo publiczne i ochrona przeciwpożarowa</t>
  </si>
  <si>
    <t>Kultura i ochrona dziedzictwa narodowego</t>
  </si>
  <si>
    <t>Kultura fizyczna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</si>
</sst>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>
    <font>
      <sz val="11"/>
      <color theme="1"/>
      <name val="Czcionka tekstu podstawowego"/>
      <family val="2"/>
      <charset val="238"/>
    </font>
    <font>
      <sz val="12"/>
      <color theme="1"/>
      <name val="Times New Roman"/>
      <family val="1"/>
      <charset val="238"/>
    </font>
    <font>
      <u/>
      <sz val="14"/>
      <color theme="1"/>
      <name val="Times New Roman"/>
      <family val="1"/>
      <charset val="238"/>
    </font>
    <font>
      <u/>
      <sz val="11"/>
      <color theme="1"/>
      <name val="Czcionka tekstu podstawowego"/>
      <family val="2"/>
      <charset val="238"/>
    </font>
    <font>
      <sz val="11"/>
      <color theme="1"/>
      <name val="Times New Roman"/>
      <family val="1"/>
      <charset val="238"/>
    </font>
    <font>
      <sz val="11"/>
      <name val="Czcionka tekstu podstawowego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969696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0" borderId="0" xfId="0" applyAlignment="1">
      <alignment wrapText="1"/>
    </xf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 applyAlignment="1">
      <alignment wrapText="1"/>
    </xf>
    <xf numFmtId="2" fontId="0" fillId="0" borderId="0" xfId="0" applyNumberFormat="1"/>
    <xf numFmtId="0" fontId="7" fillId="0" borderId="1" xfId="0" applyFont="1" applyBorder="1" applyAlignment="1">
      <alignment horizontal="right" vertical="center" wrapText="1"/>
    </xf>
    <xf numFmtId="0" fontId="7" fillId="0" borderId="1" xfId="0" applyFont="1" applyBorder="1" applyAlignment="1">
      <alignment horizontal="center" vertical="center" wrapText="1"/>
    </xf>
    <xf numFmtId="4" fontId="8" fillId="0" borderId="1" xfId="0" applyNumberFormat="1" applyFont="1" applyBorder="1" applyAlignment="1">
      <alignment vertical="center"/>
    </xf>
    <xf numFmtId="0" fontId="6" fillId="0" borderId="1" xfId="0" applyFont="1" applyBorder="1" applyAlignment="1">
      <alignment horizontal="right" vertical="center" wrapText="1"/>
    </xf>
    <xf numFmtId="0" fontId="6" fillId="0" borderId="1" xfId="0" applyFont="1" applyBorder="1" applyAlignment="1">
      <alignment horizontal="center" vertical="center" wrapText="1"/>
    </xf>
    <xf numFmtId="4" fontId="9" fillId="0" borderId="1" xfId="0" applyNumberFormat="1" applyFont="1" applyBorder="1" applyAlignment="1">
      <alignment vertical="center"/>
    </xf>
    <xf numFmtId="0" fontId="9" fillId="0" borderId="1" xfId="0" applyFont="1" applyBorder="1" applyAlignment="1">
      <alignment horizontal="left" vertical="center" wrapText="1"/>
    </xf>
    <xf numFmtId="4" fontId="9" fillId="0" borderId="1" xfId="0" applyNumberFormat="1" applyFont="1" applyBorder="1" applyAlignment="1">
      <alignment horizontal="right" vertical="center" wrapText="1"/>
    </xf>
    <xf numFmtId="0" fontId="7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61"/>
  <sheetViews>
    <sheetView tabSelected="1" topLeftCell="A40" workbookViewId="0">
      <selection activeCell="F54" sqref="F54"/>
    </sheetView>
  </sheetViews>
  <sheetFormatPr defaultRowHeight="14.25"/>
  <cols>
    <col min="1" max="1" width="3.5" customWidth="1"/>
    <col min="2" max="2" width="6.75" customWidth="1"/>
    <col min="3" max="3" width="7" customWidth="1"/>
    <col min="4" max="4" width="7.25" customWidth="1"/>
    <col min="5" max="5" width="31" customWidth="1"/>
    <col min="6" max="6" width="12" customWidth="1"/>
    <col min="7" max="7" width="12.75" customWidth="1"/>
  </cols>
  <sheetData>
    <row r="1" spans="1:8" ht="28.5" customHeight="1">
      <c r="A1" s="6"/>
      <c r="B1" s="6"/>
      <c r="C1" s="6"/>
      <c r="D1" s="6"/>
      <c r="E1" s="24" t="s">
        <v>20</v>
      </c>
      <c r="F1" s="24"/>
      <c r="G1" s="24"/>
      <c r="H1" s="1"/>
    </row>
    <row r="2" spans="1:8">
      <c r="A2" s="25" t="s">
        <v>3</v>
      </c>
      <c r="B2" s="26" t="s">
        <v>4</v>
      </c>
      <c r="C2" s="26" t="s">
        <v>5</v>
      </c>
      <c r="D2" s="26" t="s">
        <v>0</v>
      </c>
      <c r="E2" s="26" t="s">
        <v>1</v>
      </c>
      <c r="F2" s="28" t="s">
        <v>2</v>
      </c>
      <c r="G2" s="29"/>
    </row>
    <row r="3" spans="1:8" ht="6.75" customHeight="1">
      <c r="A3" s="25"/>
      <c r="B3" s="27"/>
      <c r="C3" s="27"/>
      <c r="D3" s="27"/>
      <c r="E3" s="27"/>
      <c r="F3" s="30"/>
      <c r="G3" s="31"/>
    </row>
    <row r="4" spans="1:8">
      <c r="A4" s="25"/>
      <c r="B4" s="27"/>
      <c r="C4" s="27"/>
      <c r="D4" s="27"/>
      <c r="E4" s="27"/>
      <c r="F4" s="32" t="s">
        <v>6</v>
      </c>
      <c r="G4" s="32" t="s">
        <v>7</v>
      </c>
    </row>
    <row r="5" spans="1:8" ht="6.75" customHeight="1">
      <c r="A5" s="26"/>
      <c r="B5" s="27"/>
      <c r="C5" s="27"/>
      <c r="D5" s="27"/>
      <c r="E5" s="27"/>
      <c r="F5" s="33"/>
      <c r="G5" s="33"/>
    </row>
    <row r="6" spans="1:8" ht="21.75" customHeight="1">
      <c r="A6" s="8">
        <v>1</v>
      </c>
      <c r="B6" s="9">
        <v>400</v>
      </c>
      <c r="C6" s="9">
        <v>40002</v>
      </c>
      <c r="D6" s="9">
        <v>4210</v>
      </c>
      <c r="E6" s="16" t="s">
        <v>12</v>
      </c>
      <c r="F6" s="10">
        <v>15000</v>
      </c>
      <c r="G6" s="10">
        <v>0</v>
      </c>
    </row>
    <row r="7" spans="1:8" ht="21.75" customHeight="1">
      <c r="A7" s="8">
        <v>2</v>
      </c>
      <c r="B7" s="9">
        <v>400</v>
      </c>
      <c r="C7" s="9">
        <v>40002</v>
      </c>
      <c r="D7" s="9">
        <v>4260</v>
      </c>
      <c r="E7" s="16" t="s">
        <v>14</v>
      </c>
      <c r="F7" s="10">
        <v>0</v>
      </c>
      <c r="G7" s="10">
        <v>26580</v>
      </c>
    </row>
    <row r="8" spans="1:8" ht="21.75" customHeight="1">
      <c r="A8" s="8">
        <v>3</v>
      </c>
      <c r="B8" s="9">
        <v>400</v>
      </c>
      <c r="C8" s="9">
        <v>40002</v>
      </c>
      <c r="D8" s="9">
        <v>4300</v>
      </c>
      <c r="E8" s="16" t="s">
        <v>13</v>
      </c>
      <c r="F8" s="10">
        <v>11000</v>
      </c>
      <c r="G8" s="10">
        <v>0</v>
      </c>
    </row>
    <row r="9" spans="1:8" ht="29.25" customHeight="1">
      <c r="A9" s="8">
        <v>4</v>
      </c>
      <c r="B9" s="9">
        <v>400</v>
      </c>
      <c r="C9" s="9">
        <v>40002</v>
      </c>
      <c r="D9" s="9">
        <v>4360</v>
      </c>
      <c r="E9" s="16" t="s">
        <v>21</v>
      </c>
      <c r="F9" s="10">
        <v>500</v>
      </c>
      <c r="G9" s="10">
        <v>0</v>
      </c>
    </row>
    <row r="10" spans="1:8" ht="33" customHeight="1">
      <c r="A10" s="8">
        <v>5</v>
      </c>
      <c r="B10" s="9">
        <v>400</v>
      </c>
      <c r="C10" s="9">
        <v>40002</v>
      </c>
      <c r="D10" s="9">
        <v>4610</v>
      </c>
      <c r="E10" s="16" t="s">
        <v>23</v>
      </c>
      <c r="F10" s="10">
        <v>80</v>
      </c>
      <c r="G10" s="10">
        <v>0</v>
      </c>
    </row>
    <row r="11" spans="1:8" ht="30.75" customHeight="1">
      <c r="A11" s="11"/>
      <c r="B11" s="12">
        <v>400</v>
      </c>
      <c r="C11" s="12"/>
      <c r="D11" s="12"/>
      <c r="E11" s="17" t="s">
        <v>22</v>
      </c>
      <c r="F11" s="13">
        <f>F6+F7+F8+F9+F10</f>
        <v>26580</v>
      </c>
      <c r="G11" s="13">
        <f>G6+G7+G8+G9+G10</f>
        <v>26580</v>
      </c>
    </row>
    <row r="12" spans="1:8" ht="31.5" customHeight="1">
      <c r="A12" s="8">
        <v>6</v>
      </c>
      <c r="B12" s="9">
        <v>600</v>
      </c>
      <c r="C12" s="9">
        <v>60016</v>
      </c>
      <c r="D12" s="9">
        <v>4210</v>
      </c>
      <c r="E12" s="16" t="s">
        <v>12</v>
      </c>
      <c r="F12" s="10">
        <v>2000</v>
      </c>
      <c r="G12" s="10">
        <v>0</v>
      </c>
    </row>
    <row r="13" spans="1:8" ht="25.5" customHeight="1">
      <c r="A13" s="8">
        <v>7</v>
      </c>
      <c r="B13" s="9">
        <v>600</v>
      </c>
      <c r="C13" s="9">
        <v>60016</v>
      </c>
      <c r="D13" s="9">
        <v>4270</v>
      </c>
      <c r="E13" s="16" t="s">
        <v>24</v>
      </c>
      <c r="F13" s="10">
        <v>0</v>
      </c>
      <c r="G13" s="10">
        <v>17000</v>
      </c>
    </row>
    <row r="14" spans="1:8" ht="27" customHeight="1">
      <c r="A14" s="8">
        <v>8</v>
      </c>
      <c r="B14" s="9">
        <v>600</v>
      </c>
      <c r="C14" s="9">
        <v>60016</v>
      </c>
      <c r="D14" s="9">
        <v>4300</v>
      </c>
      <c r="E14" s="16" t="s">
        <v>13</v>
      </c>
      <c r="F14" s="10">
        <v>11000</v>
      </c>
      <c r="G14" s="10">
        <v>0</v>
      </c>
    </row>
    <row r="15" spans="1:8" ht="27.75" customHeight="1">
      <c r="A15" s="8">
        <v>9</v>
      </c>
      <c r="B15" s="9">
        <v>600</v>
      </c>
      <c r="C15" s="9">
        <v>60016</v>
      </c>
      <c r="D15" s="9">
        <v>4430</v>
      </c>
      <c r="E15" s="16" t="s">
        <v>25</v>
      </c>
      <c r="F15" s="10">
        <v>2100</v>
      </c>
      <c r="G15" s="10">
        <v>0</v>
      </c>
    </row>
    <row r="16" spans="1:8" ht="31.5" customHeight="1">
      <c r="A16" s="8">
        <v>10</v>
      </c>
      <c r="B16" s="9">
        <v>600</v>
      </c>
      <c r="C16" s="9">
        <v>60016</v>
      </c>
      <c r="D16" s="9">
        <v>4610</v>
      </c>
      <c r="E16" s="16" t="s">
        <v>23</v>
      </c>
      <c r="F16" s="10">
        <v>1900</v>
      </c>
      <c r="G16" s="10">
        <v>0</v>
      </c>
    </row>
    <row r="17" spans="1:7" ht="23.25" customHeight="1">
      <c r="A17" s="11"/>
      <c r="B17" s="12">
        <v>600</v>
      </c>
      <c r="C17" s="12"/>
      <c r="D17" s="12"/>
      <c r="E17" s="17" t="s">
        <v>16</v>
      </c>
      <c r="F17" s="13">
        <f>F12+F13+F14+F15+F16</f>
        <v>17000</v>
      </c>
      <c r="G17" s="13">
        <f>G12+G13+G14+G15+G16</f>
        <v>17000</v>
      </c>
    </row>
    <row r="18" spans="1:7" ht="23.25" customHeight="1">
      <c r="A18" s="8">
        <v>11</v>
      </c>
      <c r="B18" s="9">
        <v>700</v>
      </c>
      <c r="C18" s="9">
        <v>70005</v>
      </c>
      <c r="D18" s="9">
        <v>4210</v>
      </c>
      <c r="E18" s="16" t="s">
        <v>12</v>
      </c>
      <c r="F18" s="10">
        <v>0</v>
      </c>
      <c r="G18" s="10">
        <v>7200</v>
      </c>
    </row>
    <row r="19" spans="1:7" ht="23.25" customHeight="1">
      <c r="A19" s="8">
        <v>12</v>
      </c>
      <c r="B19" s="9">
        <v>700</v>
      </c>
      <c r="C19" s="9">
        <v>70005</v>
      </c>
      <c r="D19" s="9">
        <v>4260</v>
      </c>
      <c r="E19" s="16" t="s">
        <v>14</v>
      </c>
      <c r="F19" s="10">
        <v>700</v>
      </c>
      <c r="G19" s="10">
        <v>0</v>
      </c>
    </row>
    <row r="20" spans="1:7" ht="23.25" customHeight="1">
      <c r="A20" s="8">
        <v>13</v>
      </c>
      <c r="B20" s="9">
        <v>700</v>
      </c>
      <c r="C20" s="9">
        <v>70005</v>
      </c>
      <c r="D20" s="9">
        <v>4300</v>
      </c>
      <c r="E20" s="16" t="s">
        <v>13</v>
      </c>
      <c r="F20" s="10">
        <v>6000</v>
      </c>
      <c r="G20" s="10">
        <v>0</v>
      </c>
    </row>
    <row r="21" spans="1:7" ht="23.25" customHeight="1">
      <c r="A21" s="8">
        <v>14</v>
      </c>
      <c r="B21" s="9">
        <v>700</v>
      </c>
      <c r="C21" s="9">
        <v>70005</v>
      </c>
      <c r="D21" s="9">
        <v>4430</v>
      </c>
      <c r="E21" s="16" t="s">
        <v>25</v>
      </c>
      <c r="F21" s="10">
        <v>500</v>
      </c>
      <c r="G21" s="10">
        <v>0</v>
      </c>
    </row>
    <row r="22" spans="1:7" ht="23.25" customHeight="1">
      <c r="A22" s="8">
        <v>15</v>
      </c>
      <c r="B22" s="9">
        <v>700</v>
      </c>
      <c r="C22" s="9">
        <v>70007</v>
      </c>
      <c r="D22" s="9">
        <v>4210</v>
      </c>
      <c r="E22" s="16" t="s">
        <v>12</v>
      </c>
      <c r="F22" s="10">
        <v>0</v>
      </c>
      <c r="G22" s="10">
        <v>17600</v>
      </c>
    </row>
    <row r="23" spans="1:7" ht="23.25" customHeight="1">
      <c r="A23" s="8">
        <v>16</v>
      </c>
      <c r="B23" s="9">
        <v>700</v>
      </c>
      <c r="C23" s="9">
        <v>70007</v>
      </c>
      <c r="D23" s="9">
        <v>4260</v>
      </c>
      <c r="E23" s="16" t="s">
        <v>14</v>
      </c>
      <c r="F23" s="10">
        <v>18000</v>
      </c>
      <c r="G23" s="10">
        <v>0</v>
      </c>
    </row>
    <row r="24" spans="1:7" ht="23.25" customHeight="1">
      <c r="A24" s="8">
        <v>17</v>
      </c>
      <c r="B24" s="9">
        <v>700</v>
      </c>
      <c r="C24" s="9">
        <v>70007</v>
      </c>
      <c r="D24" s="9">
        <v>4270</v>
      </c>
      <c r="E24" s="16" t="s">
        <v>24</v>
      </c>
      <c r="F24" s="10">
        <v>1000</v>
      </c>
      <c r="G24" s="10">
        <v>0</v>
      </c>
    </row>
    <row r="25" spans="1:7" ht="23.25" customHeight="1">
      <c r="A25" s="8">
        <v>18</v>
      </c>
      <c r="B25" s="9">
        <v>700</v>
      </c>
      <c r="C25" s="9">
        <v>70007</v>
      </c>
      <c r="D25" s="9">
        <v>4300</v>
      </c>
      <c r="E25" s="16" t="s">
        <v>13</v>
      </c>
      <c r="F25" s="10">
        <v>0</v>
      </c>
      <c r="G25" s="10">
        <v>2000</v>
      </c>
    </row>
    <row r="26" spans="1:7" ht="23.25" customHeight="1">
      <c r="A26" s="8">
        <v>19</v>
      </c>
      <c r="B26" s="9">
        <v>700</v>
      </c>
      <c r="C26" s="9">
        <v>70007</v>
      </c>
      <c r="D26" s="9">
        <v>4430</v>
      </c>
      <c r="E26" s="16" t="s">
        <v>25</v>
      </c>
      <c r="F26" s="10">
        <v>600</v>
      </c>
      <c r="G26" s="10">
        <v>0</v>
      </c>
    </row>
    <row r="27" spans="1:7" ht="23.25" customHeight="1">
      <c r="A27" s="11"/>
      <c r="B27" s="12">
        <v>700</v>
      </c>
      <c r="C27" s="12"/>
      <c r="D27" s="12"/>
      <c r="E27" s="17" t="s">
        <v>18</v>
      </c>
      <c r="F27" s="13">
        <f>SUM(F18:F26)</f>
        <v>26800</v>
      </c>
      <c r="G27" s="13">
        <f>SUM(G18:G26)</f>
        <v>26800</v>
      </c>
    </row>
    <row r="28" spans="1:7" ht="22.5" customHeight="1">
      <c r="A28" s="8">
        <v>20</v>
      </c>
      <c r="B28" s="9">
        <v>750</v>
      </c>
      <c r="C28" s="9">
        <v>75022</v>
      </c>
      <c r="D28" s="18" t="s">
        <v>26</v>
      </c>
      <c r="E28" s="16" t="s">
        <v>12</v>
      </c>
      <c r="F28" s="10">
        <v>50</v>
      </c>
      <c r="G28" s="10">
        <v>0</v>
      </c>
    </row>
    <row r="29" spans="1:7" ht="25.5" customHeight="1">
      <c r="A29" s="8">
        <v>21</v>
      </c>
      <c r="B29" s="9">
        <v>750</v>
      </c>
      <c r="C29" s="9">
        <v>75022</v>
      </c>
      <c r="D29" s="18" t="s">
        <v>27</v>
      </c>
      <c r="E29" s="16" t="s">
        <v>13</v>
      </c>
      <c r="F29" s="10">
        <v>0</v>
      </c>
      <c r="G29" s="10">
        <v>50</v>
      </c>
    </row>
    <row r="30" spans="1:7" ht="25.5" customHeight="1">
      <c r="A30" s="8">
        <v>22</v>
      </c>
      <c r="B30" s="9">
        <v>750</v>
      </c>
      <c r="C30" s="9">
        <v>75023</v>
      </c>
      <c r="D30" s="18" t="s">
        <v>28</v>
      </c>
      <c r="E30" s="16" t="s">
        <v>29</v>
      </c>
      <c r="F30" s="10">
        <v>800</v>
      </c>
      <c r="G30" s="10">
        <v>0</v>
      </c>
    </row>
    <row r="31" spans="1:7" ht="24" customHeight="1">
      <c r="A31" s="8">
        <v>23</v>
      </c>
      <c r="B31" s="9">
        <v>750</v>
      </c>
      <c r="C31" s="9">
        <v>75023</v>
      </c>
      <c r="D31" s="18" t="s">
        <v>30</v>
      </c>
      <c r="E31" s="16" t="s">
        <v>24</v>
      </c>
      <c r="F31" s="10">
        <v>3500</v>
      </c>
      <c r="G31" s="10">
        <v>0</v>
      </c>
    </row>
    <row r="32" spans="1:7" ht="23.25" customHeight="1">
      <c r="A32" s="8">
        <v>24</v>
      </c>
      <c r="B32" s="9">
        <v>750</v>
      </c>
      <c r="C32" s="9">
        <v>75023</v>
      </c>
      <c r="D32" s="18" t="s">
        <v>31</v>
      </c>
      <c r="E32" s="16" t="s">
        <v>32</v>
      </c>
      <c r="F32" s="10">
        <v>200</v>
      </c>
      <c r="G32" s="10">
        <v>0</v>
      </c>
    </row>
    <row r="33" spans="1:7" ht="23.25" customHeight="1">
      <c r="A33" s="8">
        <v>25</v>
      </c>
      <c r="B33" s="9">
        <v>750</v>
      </c>
      <c r="C33" s="9">
        <v>75023</v>
      </c>
      <c r="D33" s="18" t="s">
        <v>33</v>
      </c>
      <c r="E33" s="16" t="s">
        <v>32</v>
      </c>
      <c r="F33" s="10">
        <v>200</v>
      </c>
      <c r="G33" s="10">
        <v>0</v>
      </c>
    </row>
    <row r="34" spans="1:7" ht="34.5" customHeight="1">
      <c r="A34" s="8">
        <v>26</v>
      </c>
      <c r="B34" s="9">
        <v>750</v>
      </c>
      <c r="C34" s="9">
        <v>75023</v>
      </c>
      <c r="D34" s="18" t="s">
        <v>34</v>
      </c>
      <c r="E34" s="16" t="s">
        <v>35</v>
      </c>
      <c r="F34" s="10">
        <v>0</v>
      </c>
      <c r="G34" s="10">
        <v>1000</v>
      </c>
    </row>
    <row r="35" spans="1:7" ht="23.25" customHeight="1">
      <c r="A35" s="8">
        <v>27</v>
      </c>
      <c r="B35" s="9">
        <v>750</v>
      </c>
      <c r="C35" s="9">
        <v>75023</v>
      </c>
      <c r="D35" s="18" t="s">
        <v>36</v>
      </c>
      <c r="E35" s="16" t="s">
        <v>25</v>
      </c>
      <c r="F35" s="10">
        <v>0</v>
      </c>
      <c r="G35" s="10">
        <v>14200</v>
      </c>
    </row>
    <row r="36" spans="1:7" ht="23.25" customHeight="1">
      <c r="A36" s="8">
        <v>28</v>
      </c>
      <c r="B36" s="9">
        <v>750</v>
      </c>
      <c r="C36" s="9">
        <v>75023</v>
      </c>
      <c r="D36" s="18" t="s">
        <v>26</v>
      </c>
      <c r="E36" s="16" t="s">
        <v>12</v>
      </c>
      <c r="F36" s="10">
        <v>40000</v>
      </c>
      <c r="G36" s="10">
        <v>0</v>
      </c>
    </row>
    <row r="37" spans="1:7" ht="23.25" customHeight="1">
      <c r="A37" s="8">
        <v>29</v>
      </c>
      <c r="B37" s="9">
        <v>750</v>
      </c>
      <c r="C37" s="9">
        <v>75023</v>
      </c>
      <c r="D37" s="18" t="s">
        <v>27</v>
      </c>
      <c r="E37" s="16" t="s">
        <v>13</v>
      </c>
      <c r="F37" s="10">
        <v>0</v>
      </c>
      <c r="G37" s="10">
        <v>29500</v>
      </c>
    </row>
    <row r="38" spans="1:7" ht="23.25" customHeight="1">
      <c r="A38" s="8">
        <v>30</v>
      </c>
      <c r="B38" s="9">
        <v>750</v>
      </c>
      <c r="C38" s="9">
        <v>75095</v>
      </c>
      <c r="D38" s="18" t="s">
        <v>37</v>
      </c>
      <c r="E38" s="16" t="s">
        <v>19</v>
      </c>
      <c r="F38" s="10">
        <v>3000</v>
      </c>
      <c r="G38" s="10">
        <v>0</v>
      </c>
    </row>
    <row r="39" spans="1:7" ht="23.25" customHeight="1">
      <c r="A39" s="8">
        <v>31</v>
      </c>
      <c r="B39" s="9">
        <v>750</v>
      </c>
      <c r="C39" s="9">
        <v>75095</v>
      </c>
      <c r="D39" s="18" t="s">
        <v>38</v>
      </c>
      <c r="E39" s="16" t="s">
        <v>17</v>
      </c>
      <c r="F39" s="10">
        <v>0</v>
      </c>
      <c r="G39" s="10">
        <v>3000</v>
      </c>
    </row>
    <row r="40" spans="1:7" ht="23.25" customHeight="1">
      <c r="A40" s="11"/>
      <c r="B40" s="12">
        <v>750</v>
      </c>
      <c r="C40" s="12"/>
      <c r="D40" s="19"/>
      <c r="E40" s="17" t="s">
        <v>15</v>
      </c>
      <c r="F40" s="13">
        <f>SUM(F28:F39)</f>
        <v>47750</v>
      </c>
      <c r="G40" s="13">
        <f>SUM(G28:G39)</f>
        <v>47750</v>
      </c>
    </row>
    <row r="41" spans="1:7" ht="23.25" customHeight="1">
      <c r="A41" s="8">
        <v>32</v>
      </c>
      <c r="B41" s="9">
        <v>751</v>
      </c>
      <c r="C41" s="9">
        <v>75101</v>
      </c>
      <c r="D41" s="18" t="s">
        <v>37</v>
      </c>
      <c r="E41" s="16" t="s">
        <v>19</v>
      </c>
      <c r="F41" s="10">
        <v>0</v>
      </c>
      <c r="G41" s="10">
        <v>0.76</v>
      </c>
    </row>
    <row r="42" spans="1:7" ht="23.25" customHeight="1">
      <c r="A42" s="8">
        <v>33</v>
      </c>
      <c r="B42" s="9">
        <v>751</v>
      </c>
      <c r="C42" s="9">
        <v>75101</v>
      </c>
      <c r="D42" s="18" t="s">
        <v>39</v>
      </c>
      <c r="E42" s="16" t="s">
        <v>40</v>
      </c>
      <c r="F42" s="10">
        <v>0.76</v>
      </c>
      <c r="G42" s="10">
        <v>0</v>
      </c>
    </row>
    <row r="43" spans="1:7" ht="46.5" customHeight="1">
      <c r="A43" s="11"/>
      <c r="B43" s="12">
        <v>751</v>
      </c>
      <c r="C43" s="12"/>
      <c r="D43" s="19"/>
      <c r="E43" s="17" t="s">
        <v>41</v>
      </c>
      <c r="F43" s="13">
        <f>F41+F42</f>
        <v>0.76</v>
      </c>
      <c r="G43" s="13">
        <f>G41+G42</f>
        <v>0.76</v>
      </c>
    </row>
    <row r="44" spans="1:7" ht="26.25" customHeight="1">
      <c r="A44" s="8">
        <v>34</v>
      </c>
      <c r="B44" s="9">
        <v>754</v>
      </c>
      <c r="C44" s="9">
        <v>75412</v>
      </c>
      <c r="D44" s="18" t="s">
        <v>42</v>
      </c>
      <c r="E44" s="16" t="s">
        <v>14</v>
      </c>
      <c r="F44" s="10">
        <v>2200</v>
      </c>
      <c r="G44" s="10">
        <v>0</v>
      </c>
    </row>
    <row r="45" spans="1:7" ht="23.25" customHeight="1">
      <c r="A45" s="8">
        <v>35</v>
      </c>
      <c r="B45" s="9">
        <v>754</v>
      </c>
      <c r="C45" s="9">
        <v>75412</v>
      </c>
      <c r="D45" s="18" t="s">
        <v>36</v>
      </c>
      <c r="E45" s="16" t="s">
        <v>25</v>
      </c>
      <c r="F45" s="10">
        <v>0</v>
      </c>
      <c r="G45" s="10">
        <v>2200</v>
      </c>
    </row>
    <row r="46" spans="1:7" ht="23.25" customHeight="1">
      <c r="A46" s="8">
        <v>36</v>
      </c>
      <c r="B46" s="9">
        <v>754</v>
      </c>
      <c r="C46" s="9">
        <v>75412</v>
      </c>
      <c r="D46" s="18" t="s">
        <v>37</v>
      </c>
      <c r="E46" s="16" t="s">
        <v>19</v>
      </c>
      <c r="F46" s="10">
        <v>1000</v>
      </c>
      <c r="G46" s="10">
        <v>0</v>
      </c>
    </row>
    <row r="47" spans="1:7" ht="23.25" customHeight="1">
      <c r="A47" s="8">
        <v>37</v>
      </c>
      <c r="B47" s="9">
        <v>754</v>
      </c>
      <c r="C47" s="9">
        <v>75412</v>
      </c>
      <c r="D47" s="18" t="s">
        <v>39</v>
      </c>
      <c r="E47" s="16" t="s">
        <v>40</v>
      </c>
      <c r="F47" s="10">
        <v>0</v>
      </c>
      <c r="G47" s="10">
        <v>1000</v>
      </c>
    </row>
    <row r="48" spans="1:7" ht="35.25" customHeight="1">
      <c r="A48" s="11"/>
      <c r="B48" s="12">
        <v>754</v>
      </c>
      <c r="C48" s="12"/>
      <c r="D48" s="19"/>
      <c r="E48" s="17" t="s">
        <v>43</v>
      </c>
      <c r="F48" s="13">
        <f>F44+F45+F46+F47</f>
        <v>3200</v>
      </c>
      <c r="G48" s="13">
        <f>G44+G45+G46+G47</f>
        <v>3200</v>
      </c>
    </row>
    <row r="49" spans="1:11" ht="26.25" customHeight="1">
      <c r="A49" s="8">
        <v>38</v>
      </c>
      <c r="B49" s="9">
        <v>921</v>
      </c>
      <c r="C49" s="9">
        <v>92109</v>
      </c>
      <c r="D49" s="18" t="s">
        <v>26</v>
      </c>
      <c r="E49" s="16" t="s">
        <v>12</v>
      </c>
      <c r="F49" s="10">
        <v>1000</v>
      </c>
      <c r="G49" s="10">
        <v>0</v>
      </c>
    </row>
    <row r="50" spans="1:11" ht="23.25" customHeight="1">
      <c r="A50" s="8">
        <v>39</v>
      </c>
      <c r="B50" s="9">
        <v>921</v>
      </c>
      <c r="C50" s="9">
        <v>92109</v>
      </c>
      <c r="D50" s="18" t="s">
        <v>27</v>
      </c>
      <c r="E50" s="16" t="s">
        <v>13</v>
      </c>
      <c r="F50" s="10">
        <v>0</v>
      </c>
      <c r="G50" s="10">
        <v>1400</v>
      </c>
    </row>
    <row r="51" spans="1:11" ht="23.25" customHeight="1">
      <c r="A51" s="8">
        <v>40</v>
      </c>
      <c r="B51" s="9">
        <v>921</v>
      </c>
      <c r="C51" s="9">
        <v>92109</v>
      </c>
      <c r="D51" s="18" t="s">
        <v>36</v>
      </c>
      <c r="E51" s="16" t="s">
        <v>25</v>
      </c>
      <c r="F51" s="10">
        <v>400</v>
      </c>
      <c r="G51" s="10">
        <v>0</v>
      </c>
    </row>
    <row r="52" spans="1:11" ht="33" customHeight="1">
      <c r="A52" s="11"/>
      <c r="B52" s="12">
        <v>921</v>
      </c>
      <c r="C52" s="12"/>
      <c r="D52" s="19"/>
      <c r="E52" s="17" t="s">
        <v>44</v>
      </c>
      <c r="F52" s="13">
        <f>F49+F50+F51</f>
        <v>1400</v>
      </c>
      <c r="G52" s="13">
        <f>G49+G50+G51</f>
        <v>1400</v>
      </c>
    </row>
    <row r="53" spans="1:11" ht="30" customHeight="1">
      <c r="A53" s="8">
        <v>41</v>
      </c>
      <c r="B53" s="9">
        <v>926</v>
      </c>
      <c r="C53" s="9">
        <v>92601</v>
      </c>
      <c r="D53" s="9">
        <v>4210</v>
      </c>
      <c r="E53" s="16" t="s">
        <v>12</v>
      </c>
      <c r="F53" s="10">
        <v>0</v>
      </c>
      <c r="G53" s="10">
        <v>440</v>
      </c>
    </row>
    <row r="54" spans="1:11" ht="24" customHeight="1">
      <c r="A54" s="8">
        <v>42</v>
      </c>
      <c r="B54" s="9">
        <v>926</v>
      </c>
      <c r="C54" s="9">
        <v>92601</v>
      </c>
      <c r="D54" s="18" t="s">
        <v>27</v>
      </c>
      <c r="E54" s="16" t="s">
        <v>13</v>
      </c>
      <c r="F54" s="10">
        <v>440</v>
      </c>
      <c r="G54" s="10">
        <v>0</v>
      </c>
    </row>
    <row r="55" spans="1:11" ht="21.75" customHeight="1">
      <c r="A55" s="11"/>
      <c r="B55" s="12">
        <v>926</v>
      </c>
      <c r="C55" s="12"/>
      <c r="D55" s="12"/>
      <c r="E55" s="17" t="s">
        <v>45</v>
      </c>
      <c r="F55" s="13">
        <f>F53+F54</f>
        <v>440</v>
      </c>
      <c r="G55" s="13">
        <f>G53+G54</f>
        <v>440</v>
      </c>
    </row>
    <row r="56" spans="1:11" ht="19.5" customHeight="1">
      <c r="A56" s="21" t="s">
        <v>8</v>
      </c>
      <c r="B56" s="22"/>
      <c r="C56" s="22"/>
      <c r="D56" s="23"/>
      <c r="E56" s="14"/>
      <c r="F56" s="15">
        <f>F11+F17+F27+F40+F43+F48+F52+F55</f>
        <v>123170.76</v>
      </c>
      <c r="G56" s="15">
        <f>G11+G17+G27+G40+G43+G48+G52+G55</f>
        <v>123170.76</v>
      </c>
    </row>
    <row r="57" spans="1:11" ht="3.75" customHeight="1">
      <c r="G57" s="7" t="e">
        <f>#REF!</f>
        <v>#REF!</v>
      </c>
    </row>
    <row r="58" spans="1:11" ht="18.75">
      <c r="A58" s="3" t="s">
        <v>9</v>
      </c>
      <c r="B58" s="4"/>
      <c r="C58" s="4"/>
    </row>
    <row r="59" spans="1:11" ht="0.75" customHeight="1">
      <c r="A59" s="2"/>
    </row>
    <row r="60" spans="1:11" ht="15.75">
      <c r="A60" s="20" t="s">
        <v>10</v>
      </c>
      <c r="B60" s="20"/>
      <c r="C60" s="20"/>
      <c r="D60" s="20"/>
      <c r="E60" s="20"/>
      <c r="F60" s="20"/>
      <c r="G60" s="20"/>
      <c r="H60" s="20"/>
      <c r="I60" s="20"/>
      <c r="J60" s="20"/>
      <c r="K60" s="20"/>
    </row>
    <row r="61" spans="1:11" ht="15.75">
      <c r="A61" s="2" t="s">
        <v>11</v>
      </c>
      <c r="B61" s="5"/>
      <c r="C61" s="5"/>
    </row>
  </sheetData>
  <mergeCells count="11">
    <mergeCell ref="A60:K60"/>
    <mergeCell ref="A56:D56"/>
    <mergeCell ref="E1:G1"/>
    <mergeCell ref="A2:A5"/>
    <mergeCell ref="B2:B5"/>
    <mergeCell ref="C2:C5"/>
    <mergeCell ref="D2:D5"/>
    <mergeCell ref="E2:E5"/>
    <mergeCell ref="F2:G3"/>
    <mergeCell ref="F4:F5"/>
    <mergeCell ref="G4:G5"/>
  </mergeCells>
  <pageMargins left="0.70866141732283472" right="0.70866141732283472" top="0.55118110236220474" bottom="0.55118110236220474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Marlena Kunikowska</cp:lastModifiedBy>
  <cp:lastPrinted>2024-01-09T11:05:03Z</cp:lastPrinted>
  <dcterms:created xsi:type="dcterms:W3CDTF">2011-01-26T12:54:41Z</dcterms:created>
  <dcterms:modified xsi:type="dcterms:W3CDTF">2024-01-09T11:34:39Z</dcterms:modified>
</cp:coreProperties>
</file>